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顧客名クレンジング" sheetId="1" state="visible" r:id="rId1"/>
    <sheet xmlns:r="http://schemas.openxmlformats.org/officeDocument/2006/relationships" name="日付クレンジング" sheetId="2" state="visible" r:id="rId2"/>
    <sheet xmlns:r="http://schemas.openxmlformats.org/officeDocument/2006/relationships" name="金額クレンジング" sheetId="3" state="visible" r:id="rId3"/>
    <sheet xmlns:r="http://schemas.openxmlformats.org/officeDocument/2006/relationships" name="集計チェック" sheetId="4" state="visible" r:id="rId4"/>
    <sheet xmlns:r="http://schemas.openxmlformats.org/officeDocument/2006/relationships" name="README_使い方" sheetId="5" state="visible" r:id="rId5"/>
    <sheet xmlns:r="http://schemas.openxmlformats.org/officeDocument/2006/relationships" name="LICENSE_免責事項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t="inlineStr">
        <is>
          <t>顧客名（修正前）</t>
        </is>
      </c>
      <c r="B1" t="inlineStr">
        <is>
          <t>クレンジング式（説明）</t>
        </is>
      </c>
      <c r="C1" t="inlineStr">
        <is>
          <t>顧客名（統一後）</t>
        </is>
      </c>
      <c r="D1" t="inlineStr">
        <is>
          <t>一意判定（初出=1）</t>
        </is>
      </c>
    </row>
    <row r="2">
      <c r="A2" t="inlineStr">
        <is>
          <t>株式会社グリッダー</t>
        </is>
      </c>
      <c r="C2">
        <f>TRIM(SUBSTITUTE(SUBSTITUTE(SUBSTITUTE(SUBSTITUTE(SUBSTITUTE(SUBSTITUTE(A2,"株式会社",""),"(株)",""),"（株）","")," ",""),"　",""),"株式会社",""))</f>
        <v/>
      </c>
      <c r="D2">
        <f>IF(COUNTIF($C$2:C2,C2)=1,1,0)</f>
        <v/>
      </c>
    </row>
    <row r="3">
      <c r="A3" t="inlineStr">
        <is>
          <t>(株)グリッダー</t>
        </is>
      </c>
      <c r="C3">
        <f>TRIM(SUBSTITUTE(SUBSTITUTE(SUBSTITUTE(SUBSTITUTE(SUBSTITUTE(SUBSTITUTE(A3,"株式会社",""),"(株)",""),"（株）","")," ",""),"　",""),"株式会社",""))</f>
        <v/>
      </c>
      <c r="D3">
        <f>IF(COUNTIF($C$2:C3,C3)=1,1,0)</f>
        <v/>
      </c>
    </row>
    <row r="4">
      <c r="A4" t="inlineStr">
        <is>
          <t>GRIDDER</t>
        </is>
      </c>
      <c r="C4">
        <f>TRIM(SUBSTITUTE(SUBSTITUTE(SUBSTITUTE(SUBSTITUTE(SUBSTITUTE(SUBSTITUTE(A4,"株式会社",""),"(株)",""),"（株）","")," ",""),"　",""),"株式会社",""))</f>
        <v/>
      </c>
      <c r="D4">
        <f>IF(COUNTIF($C$2:C4,C4)=1,1,0)</f>
        <v/>
      </c>
    </row>
    <row r="5">
      <c r="A5" t="inlineStr">
        <is>
          <t>グリッダー株式会社</t>
        </is>
      </c>
      <c r="C5">
        <f>TRIM(SUBSTITUTE(SUBSTITUTE(SUBSTITUTE(SUBSTITUTE(SUBSTITUTE(SUBSTITUTE(A5,"株式会社",""),"(株)",""),"（株）","")," ",""),"　",""),"株式会社",""))</f>
        <v/>
      </c>
      <c r="D5">
        <f>IF(COUNTIF($C$2:C5,C5)=1,1,0)</f>
        <v/>
      </c>
    </row>
    <row r="6">
      <c r="A6" t="inlineStr">
        <is>
          <t>株式会社Gridder Japan</t>
        </is>
      </c>
      <c r="C6">
        <f>TRIM(SUBSTITUTE(SUBSTITUTE(SUBSTITUTE(SUBSTITUTE(SUBSTITUTE(SUBSTITUTE(A6,"株式会社",""),"(株)",""),"（株）","")," ",""),"　",""),"株式会社",""))</f>
        <v/>
      </c>
      <c r="D6">
        <f>IF(COUNTIF($C$2:C6,C6)=1,1,0)</f>
        <v/>
      </c>
    </row>
    <row r="7">
      <c r="A7" t="inlineStr">
        <is>
          <t xml:space="preserve"> グリッダー </t>
        </is>
      </c>
      <c r="C7">
        <f>TRIM(SUBSTITUTE(SUBSTITUTE(SUBSTITUTE(SUBSTITUTE(SUBSTITUTE(SUBSTITUTE(A7,"株式会社",""),"(株)",""),"（株）","")," ",""),"　",""),"株式会社",""))</f>
        <v/>
      </c>
      <c r="D7">
        <f>IF(COUNTIF($C$2:C7,C7)=1,1,0)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sheetData>
    <row r="1">
      <c r="A1" t="inlineStr">
        <is>
          <t>日付（修正前）</t>
        </is>
      </c>
      <c r="B1" t="inlineStr">
        <is>
          <t>クレンジング式（説明）</t>
        </is>
      </c>
      <c r="C1" t="inlineStr">
        <is>
          <t>日付（統一後：yyyy-mm-dd）</t>
        </is>
      </c>
      <c r="D1" t="inlineStr">
        <is>
          <t>変換成功（非空=1）</t>
        </is>
      </c>
    </row>
    <row r="2">
      <c r="A2" t="inlineStr">
        <is>
          <t>2025/10/02</t>
        </is>
      </c>
      <c r="B2" t="inlineStr">
        <is>
          <t>年/月/日を/で正規化→DATEVALUE→TEXT。和暦は未対応（別列で西暦変換してから本列へ）。</t>
        </is>
      </c>
      <c r="C2">
        <f>IFERROR(TEXT(DATEVALUE(SUBSTITUTE(SUBSTITUTE(SUBSTITUTE(A2,"年","/"),"月","/"),"日","")), "yyyy-mm-dd"),"")</f>
        <v/>
      </c>
      <c r="D2">
        <f>IF(C2&lt;&gt;"",1,0)</f>
        <v/>
      </c>
    </row>
    <row r="3">
      <c r="A3" t="inlineStr">
        <is>
          <t>2025年10月2日</t>
        </is>
      </c>
      <c r="C3">
        <f>IFERROR(TEXT(DATEVALUE(SUBSTITUTE(SUBSTITUTE(SUBSTITUTE(A3,"年","/"),"月","/"),"日","")), "yyyy-mm-dd"),"")</f>
        <v/>
      </c>
      <c r="D3">
        <f>IF(C3&lt;&gt;"",1,0)</f>
        <v/>
      </c>
    </row>
    <row r="4">
      <c r="A4" t="inlineStr">
        <is>
          <t>10/2</t>
        </is>
      </c>
      <c r="C4">
        <f>IFERROR(TEXT(DATEVALUE(SUBSTITUTE(SUBSTITUTE(SUBSTITUTE(A4,"年","/"),"月","/"),"日","")), "yyyy-mm-dd"),"")</f>
        <v/>
      </c>
      <c r="D4">
        <f>IF(C4&lt;&gt;"",1,0)</f>
        <v/>
      </c>
    </row>
    <row r="5">
      <c r="A5" t="inlineStr">
        <is>
          <t>2025-10-2</t>
        </is>
      </c>
      <c r="C5">
        <f>IFERROR(TEXT(DATEVALUE(SUBSTITUTE(SUBSTITUTE(SUBSTITUTE(A5,"年","/"),"月","/"),"日","")), "yyyy-mm-dd"),"")</f>
        <v/>
      </c>
      <c r="D5">
        <f>IF(C5&lt;&gt;"",1,0)</f>
        <v/>
      </c>
    </row>
    <row r="6">
      <c r="A6" t="inlineStr">
        <is>
          <t>令和7年10月2日</t>
        </is>
      </c>
      <c r="C6">
        <f>IFERROR(TEXT(DATEVALUE(SUBSTITUTE(SUBSTITUTE(SUBSTITUTE(A6,"年","/"),"月","/"),"日","")), "yyyy-mm-dd"),"")</f>
        <v/>
      </c>
      <c r="D6">
        <f>IF(C6&lt;&gt;"",1,0)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t="inlineStr">
        <is>
          <t>金額（修正前）</t>
        </is>
      </c>
      <c r="B1" t="inlineStr">
        <is>
          <t>クレンジング式（説明）</t>
        </is>
      </c>
      <c r="C1" t="inlineStr">
        <is>
          <t>金額（数値型）</t>
        </is>
      </c>
      <c r="D1" t="inlineStr">
        <is>
          <t>数値化成功（非空=1）</t>
        </is>
      </c>
    </row>
    <row r="2">
      <c r="A2" t="inlineStr">
        <is>
          <t>￥1,000</t>
        </is>
      </c>
      <c r="B2" t="inlineStr">
        <is>
          <t>円/¥/カンマ/半角・全角スペース/NBSP(CHAR(160))を除去→VALUEで数値化。LET未使用。</t>
        </is>
      </c>
      <c r="C2">
        <f>IFERROR(VALUE(SUBSTITUTE(SUBSTITUTE(SUBSTITUTE(SUBSTITUTE(SUBSTITUTE(SUBSTITUTE(A2,"円",""),"¥",""),",","")," ",""),"　",""),CHAR(160),"")),"")</f>
        <v/>
      </c>
      <c r="D2">
        <f>IF(C2&lt;&gt;"",1,0)</f>
        <v/>
      </c>
    </row>
    <row r="3">
      <c r="A3" t="inlineStr">
        <is>
          <t>１０００</t>
        </is>
      </c>
      <c r="C3">
        <f>IFERROR(VALUE(SUBSTITUTE(SUBSTITUTE(SUBSTITUTE(SUBSTITUTE(SUBSTITUTE(SUBSTITUTE(A3,"円",""),"¥",""),",","")," ",""),"　",""),CHAR(160),"")),"")</f>
        <v/>
      </c>
      <c r="D3">
        <f>IF(C3&lt;&gt;"",1,0)</f>
        <v/>
      </c>
    </row>
    <row r="4">
      <c r="A4" t="inlineStr">
        <is>
          <t>1,000円</t>
        </is>
      </c>
      <c r="C4">
        <f>IFERROR(VALUE(SUBSTITUTE(SUBSTITUTE(SUBSTITUTE(SUBSTITUTE(SUBSTITUTE(SUBSTITUTE(A4,"円",""),"¥",""),",","")," ",""),"　",""),CHAR(160),"")),"")</f>
        <v/>
      </c>
      <c r="D4">
        <f>IF(C4&lt;&gt;"",1,0)</f>
        <v/>
      </c>
    </row>
    <row r="5">
      <c r="A5" t="inlineStr">
        <is>
          <t>1 000</t>
        </is>
      </c>
      <c r="C5">
        <f>IFERROR(VALUE(SUBSTITUTE(SUBSTITUTE(SUBSTITUTE(SUBSTITUTE(SUBSTITUTE(SUBSTITUTE(A5,"円",""),"¥",""),",","")," ",""),"　",""),CHAR(160),"")),"")</f>
        <v/>
      </c>
      <c r="D5">
        <f>IF(C5&lt;&gt;"",1,0)</f>
        <v/>
      </c>
    </row>
    <row r="6">
      <c r="A6" t="inlineStr">
        <is>
          <t>1,000.00</t>
        </is>
      </c>
      <c r="C6">
        <f>IFERROR(VALUE(SUBSTITUTE(SUBSTITUTE(SUBSTITUTE(SUBSTITUTE(SUBSTITUTE(SUBSTITUTE(A6,"円",""),"¥",""),",","")," ",""),"　",""),CHAR(160),"")),"")</f>
        <v/>
      </c>
      <c r="D6">
        <f>IF(C6&lt;&gt;"",1,0)</f>
        <v/>
      </c>
    </row>
    <row r="7">
      <c r="A7" t="inlineStr">
        <is>
          <t>12 345</t>
        </is>
      </c>
      <c r="C7">
        <f>IFERROR(VALUE(SUBSTITUTE(SUBSTITUTE(SUBSTITUTE(SUBSTITUTE(SUBSTITUTE(SUBSTITUTE(A7,"円",""),"¥",""),",","")," ",""),"　",""),CHAR(160),"")),"")</f>
        <v/>
      </c>
      <c r="D7">
        <f>IF(C7&lt;&gt;"",1,0)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項目</t>
        </is>
      </c>
      <c r="B1" t="inlineStr">
        <is>
          <t>値</t>
        </is>
      </c>
    </row>
    <row r="2">
      <c r="A2" t="inlineStr">
        <is>
          <t>■ 顧客名クレンジング</t>
        </is>
      </c>
      <c r="B2" t="inlineStr"/>
    </row>
    <row r="3">
      <c r="A3" t="inlineStr">
        <is>
          <t>総件数</t>
        </is>
      </c>
      <c r="B3">
        <f>COUNTA('顧客名クレンジング'!A:A)-1</f>
        <v/>
      </c>
    </row>
    <row r="4">
      <c r="A4" t="inlineStr">
        <is>
          <t>統一後ユニーク件数（推定）</t>
        </is>
      </c>
      <c r="B4">
        <f>SUM('顧客名クレンジング'!D:D)</f>
        <v/>
      </c>
    </row>
    <row r="5">
      <c r="A5" t="inlineStr"/>
      <c r="B5" t="inlineStr"/>
    </row>
    <row r="6">
      <c r="A6" t="inlineStr">
        <is>
          <t>■ 日付クレンジング</t>
        </is>
      </c>
      <c r="B6" t="inlineStr"/>
    </row>
    <row r="7">
      <c r="A7" t="inlineStr">
        <is>
          <t>総件数</t>
        </is>
      </c>
      <c r="B7">
        <f>COUNTA('日付クレンジング'!A:A)-1</f>
        <v/>
      </c>
    </row>
    <row r="8">
      <c r="A8" t="inlineStr">
        <is>
          <t>変換成功件数</t>
        </is>
      </c>
      <c r="B8">
        <f>SUM('日付クレンジング'!D:D)</f>
        <v/>
      </c>
    </row>
    <row r="9">
      <c r="A9" t="inlineStr">
        <is>
          <t>変換失敗件数</t>
        </is>
      </c>
      <c r="B9">
        <f>B7-B8</f>
        <v/>
      </c>
    </row>
    <row r="10">
      <c r="A10" t="inlineStr"/>
      <c r="B10" t="inlineStr"/>
    </row>
    <row r="11">
      <c r="A11" t="inlineStr">
        <is>
          <t>■ 金額クレンジング</t>
        </is>
      </c>
      <c r="B11" t="inlineStr"/>
    </row>
    <row r="12">
      <c r="A12" t="inlineStr">
        <is>
          <t>総件数</t>
        </is>
      </c>
      <c r="B12">
        <f>COUNTA('金額クレンジング'!A:A)-1</f>
        <v/>
      </c>
    </row>
    <row r="13">
      <c r="A13" t="inlineStr">
        <is>
          <t>数値化成功件数</t>
        </is>
      </c>
      <c r="B13">
        <f>SUM('金額クレンジング'!D:D)</f>
        <v/>
      </c>
    </row>
    <row r="14">
      <c r="A14" t="inlineStr">
        <is>
          <t>金額合計（After）</t>
        </is>
      </c>
      <c r="B14">
        <f>SUM('金額クレンジング'!C:C)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Gridder データクレンジング基本セット（互換版・集計チェック付き）</t>
        </is>
      </c>
    </row>
    <row r="2">
      <c r="A2" t="inlineStr">
        <is>
          <t>■ 使い方</t>
        </is>
      </c>
    </row>
    <row r="3">
      <c r="A3" t="inlineStr">
        <is>
          <t>1) 各シートの「修正前」列にデータを貼り付けると、「統一後」列が自動整形されます。</t>
        </is>
      </c>
    </row>
    <row r="4">
      <c r="A4" t="inlineStr">
        <is>
          <t>2) 顧客名は社内の正規名称に合わせてSUBSTITUTEルールを追加してください。</t>
        </is>
      </c>
    </row>
    <row r="5">
      <c r="A5" t="inlineStr">
        <is>
          <t>3) 和暦などは別列で西暦に変換後、本列に渡す運用を推奨します。</t>
        </is>
      </c>
    </row>
    <row r="6">
      <c r="A6" t="inlineStr">
        <is>
          <t>4) 金額は通貨記号・スペース・全角・NBSP(CHAR(160))を除去して数値化します。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Gridder データクレンジング基本セット（互換版）</t>
        </is>
      </c>
    </row>
    <row r="2">
      <c r="A2" t="inlineStr">
        <is>
          <t>■ ライセンス</t>
        </is>
      </c>
    </row>
    <row r="3">
      <c r="A3" t="inlineStr">
        <is>
          <t>本テンプレートは購入者本人または所属組織内での利用に限定されます。再配布・転売は禁止します。</t>
        </is>
      </c>
    </row>
    <row r="4">
      <c r="A4" t="inlineStr">
        <is>
          <t>■ 免責事項</t>
        </is>
      </c>
    </row>
    <row r="5">
      <c r="A5" t="inlineStr">
        <is>
          <t>本テンプレートは汎用サンプルであり、完全な正規化・変換を保証するものではありません。利用により発生した損害について、作者は一切責任を負いません。</t>
        </is>
      </c>
    </row>
    <row r="6">
      <c r="A6" t="inlineStr">
        <is>
          <t>■ ブランド</t>
        </is>
      </c>
    </row>
    <row r="7">
      <c r="A7" t="inlineStr">
        <is>
          <t>ブランド名：Gridder / ブランドカラー：#FF6600 / キャッチコピー：つまずきは、成果の入口だ。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2025-10-04T12:32:48Z</dcterms:created>
  <dcterms:modified xmlns:dcterms="http://purl.org/dc/terms/" xmlns:xsi="http://www.w3.org/2001/XMLSchema-instance" xsi:type="dcterms:W3CDTF">2025-10-04T12:32:48Z</dcterms:modified>
</cp:coreProperties>
</file>